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global\Рабочая\Приказ 65 Мониторинг открытости данных\2023\Проект 2024 (ноябрь 2023)\"/>
    </mc:Choice>
  </mc:AlternateContent>
  <xr:revisionPtr revIDLastSave="0" documentId="13_ncr:1_{7BDEE185-E6CB-4838-A338-70A9F7DEDE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15" i="1" l="1"/>
  <c r="G15" i="1"/>
  <c r="B16" i="1"/>
  <c r="C4" i="1"/>
  <c r="C17" i="1" s="1"/>
  <c r="D4" i="1"/>
  <c r="E4" i="1"/>
  <c r="F4" i="1"/>
  <c r="C7" i="1"/>
  <c r="C18" i="1" s="1"/>
  <c r="D7" i="1"/>
  <c r="E7" i="1"/>
  <c r="F7" i="1"/>
  <c r="C11" i="1"/>
  <c r="D11" i="1"/>
  <c r="E11" i="1"/>
  <c r="F11" i="1"/>
  <c r="C12" i="1"/>
  <c r="D12" i="1"/>
  <c r="E12" i="1"/>
  <c r="F12" i="1"/>
  <c r="B12" i="1"/>
  <c r="B11" i="1"/>
  <c r="B7" i="1"/>
  <c r="B4" i="1"/>
  <c r="D18" i="1" l="1"/>
  <c r="E18" i="1" s="1"/>
  <c r="F18" i="1" s="1"/>
  <c r="F10" i="1"/>
  <c r="E10" i="1"/>
  <c r="D17" i="1"/>
  <c r="E17" i="1" s="1"/>
  <c r="F17" i="1" s="1"/>
  <c r="D10" i="1"/>
  <c r="C10" i="1"/>
  <c r="C16" i="1"/>
  <c r="B10" i="1"/>
  <c r="D16" i="1" l="1"/>
  <c r="H16" i="1" s="1"/>
  <c r="E16" i="1"/>
  <c r="F16" i="1"/>
  <c r="G16" i="1" l="1"/>
</calcChain>
</file>

<file path=xl/sharedStrings.xml><?xml version="1.0" encoding="utf-8"?>
<sst xmlns="http://schemas.openxmlformats.org/spreadsheetml/2006/main" count="27" uniqueCount="21">
  <si>
    <t>руб.</t>
  </si>
  <si>
    <t>Кредиты, полученные от кредитных организаций</t>
  </si>
  <si>
    <t>2022г.</t>
  </si>
  <si>
    <t>2023г.</t>
  </si>
  <si>
    <t>2024г.</t>
  </si>
  <si>
    <t>привлечение кредитов</t>
  </si>
  <si>
    <t>погашение основной суммы долга</t>
  </si>
  <si>
    <t>Бюджетные кредиты</t>
  </si>
  <si>
    <t>Итого муниципальных заимствований</t>
  </si>
  <si>
    <t>Муниципальный долг</t>
  </si>
  <si>
    <t>На 01.01.2023г.</t>
  </si>
  <si>
    <t>На 01.01.2024г.</t>
  </si>
  <si>
    <t>На 01.01.2025г.</t>
  </si>
  <si>
    <t>Верхний предел муниципального долга</t>
  </si>
  <si>
    <t>2025г.</t>
  </si>
  <si>
    <t>2026г.</t>
  </si>
  <si>
    <t>На 01.01.2026г.</t>
  </si>
  <si>
    <t>На 01.01.2027г.</t>
  </si>
  <si>
    <t>2024г. к 2023г.</t>
  </si>
  <si>
    <t>2024г. к 2022г.</t>
  </si>
  <si>
    <t>Сведения о предельных объемах муниципального долга на 2024-2026г.г. в сравнении  с ожидаемым исполнением за 2023г. и отчетом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</si>
</sst>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0" xfId="0" applyNumberFormat="1" applyFont="1"/>
    <xf numFmtId="16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G15" sqref="G15"/>
    </sheetView>
  </sheetViews>
  <sheetFormatPr defaultRowHeight="18.75" x14ac:dyDescent="0.3"/>
  <cols>
    <col min="1" max="1" width="60.140625" style="1" customWidth="1"/>
    <col min="2" max="2" width="20.7109375" style="1" customWidth="1"/>
    <col min="3" max="3" width="20.5703125" style="1" customWidth="1"/>
    <col min="4" max="4" width="20.28515625" style="1" customWidth="1"/>
    <col min="5" max="9" width="20.7109375" style="1" customWidth="1"/>
    <col min="10" max="16384" width="9.140625" style="1"/>
  </cols>
  <sheetData>
    <row r="1" spans="1:9" x14ac:dyDescent="0.3">
      <c r="A1" s="16" t="s">
        <v>20</v>
      </c>
      <c r="B1" s="16"/>
      <c r="C1" s="16"/>
      <c r="D1" s="16"/>
      <c r="E1" s="16"/>
      <c r="F1" s="16"/>
      <c r="G1" s="16"/>
      <c r="H1" s="16"/>
      <c r="I1" s="16"/>
    </row>
    <row r="2" spans="1:9" x14ac:dyDescent="0.3">
      <c r="F2" s="4" t="s">
        <v>0</v>
      </c>
    </row>
    <row r="3" spans="1:9" x14ac:dyDescent="0.3">
      <c r="A3" s="11"/>
      <c r="B3" s="12" t="s">
        <v>2</v>
      </c>
      <c r="C3" s="12" t="s">
        <v>3</v>
      </c>
      <c r="D3" s="12" t="s">
        <v>4</v>
      </c>
      <c r="E3" s="12" t="s">
        <v>14</v>
      </c>
      <c r="F3" s="12" t="s">
        <v>15</v>
      </c>
    </row>
    <row r="4" spans="1:9" x14ac:dyDescent="0.3">
      <c r="A4" s="5" t="s">
        <v>1</v>
      </c>
      <c r="B4" s="6">
        <f>B5+B6</f>
        <v>-30955000</v>
      </c>
      <c r="C4" s="6">
        <f t="shared" ref="C4:F4" si="0">C5+C6</f>
        <v>0</v>
      </c>
      <c r="D4" s="6">
        <f t="shared" si="0"/>
        <v>42950706</v>
      </c>
      <c r="E4" s="6">
        <f t="shared" si="0"/>
        <v>54193039.329999998</v>
      </c>
      <c r="F4" s="6">
        <f t="shared" si="0"/>
        <v>55765039.000000015</v>
      </c>
    </row>
    <row r="5" spans="1:9" s="2" customFormat="1" x14ac:dyDescent="0.3">
      <c r="A5" s="7" t="s">
        <v>5</v>
      </c>
      <c r="B5" s="8">
        <v>0</v>
      </c>
      <c r="C5" s="8">
        <v>0</v>
      </c>
      <c r="D5" s="8">
        <v>42950706</v>
      </c>
      <c r="E5" s="8">
        <v>97143745.329999998</v>
      </c>
      <c r="F5" s="8">
        <v>152908784.33000001</v>
      </c>
    </row>
    <row r="6" spans="1:9" s="2" customFormat="1" x14ac:dyDescent="0.3">
      <c r="A6" s="7" t="s">
        <v>6</v>
      </c>
      <c r="B6" s="8">
        <v>-30955000</v>
      </c>
      <c r="C6" s="8">
        <v>0</v>
      </c>
      <c r="D6" s="8">
        <v>0</v>
      </c>
      <c r="E6" s="8">
        <v>-42950706</v>
      </c>
      <c r="F6" s="8">
        <v>-97143745.329999998</v>
      </c>
    </row>
    <row r="7" spans="1:9" x14ac:dyDescent="0.3">
      <c r="A7" s="5" t="s">
        <v>7</v>
      </c>
      <c r="B7" s="6">
        <f>B8+B9</f>
        <v>-958706</v>
      </c>
      <c r="C7" s="6">
        <f t="shared" ref="C7:F7" si="1">C8+C9</f>
        <v>-20103706</v>
      </c>
      <c r="D7" s="6">
        <f t="shared" si="1"/>
        <v>-20103706</v>
      </c>
      <c r="E7" s="6">
        <f t="shared" si="1"/>
        <v>-30422039.329999998</v>
      </c>
      <c r="F7" s="6">
        <f t="shared" si="1"/>
        <v>-30422039.329999998</v>
      </c>
    </row>
    <row r="8" spans="1:9" s="2" customFormat="1" x14ac:dyDescent="0.3">
      <c r="A8" s="7" t="s">
        <v>5</v>
      </c>
      <c r="B8" s="8">
        <v>42955000</v>
      </c>
      <c r="C8" s="8">
        <v>10000000</v>
      </c>
      <c r="D8" s="8">
        <v>0</v>
      </c>
      <c r="E8" s="8">
        <v>0</v>
      </c>
      <c r="F8" s="8">
        <v>0</v>
      </c>
    </row>
    <row r="9" spans="1:9" s="2" customFormat="1" x14ac:dyDescent="0.3">
      <c r="A9" s="7" t="s">
        <v>6</v>
      </c>
      <c r="B9" s="8">
        <v>-43913706</v>
      </c>
      <c r="C9" s="8">
        <v>-30103706</v>
      </c>
      <c r="D9" s="8">
        <v>-20103706</v>
      </c>
      <c r="E9" s="8">
        <v>-30422039.329999998</v>
      </c>
      <c r="F9" s="8">
        <v>-30422039.329999998</v>
      </c>
    </row>
    <row r="10" spans="1:9" x14ac:dyDescent="0.3">
      <c r="A10" s="5" t="s">
        <v>8</v>
      </c>
      <c r="B10" s="6">
        <f>B11+B12</f>
        <v>-31913706</v>
      </c>
      <c r="C10" s="6">
        <f t="shared" ref="C10:F10" si="2">C11+C12</f>
        <v>-20103706</v>
      </c>
      <c r="D10" s="6">
        <f t="shared" si="2"/>
        <v>22847000</v>
      </c>
      <c r="E10" s="6">
        <f t="shared" si="2"/>
        <v>23771000</v>
      </c>
      <c r="F10" s="6">
        <f t="shared" si="2"/>
        <v>25342999.670000017</v>
      </c>
    </row>
    <row r="11" spans="1:9" x14ac:dyDescent="0.3">
      <c r="A11" s="7" t="s">
        <v>5</v>
      </c>
      <c r="B11" s="6">
        <f>B5+B8</f>
        <v>42955000</v>
      </c>
      <c r="C11" s="6">
        <f t="shared" ref="C11:F11" si="3">C5+C8</f>
        <v>10000000</v>
      </c>
      <c r="D11" s="6">
        <f t="shared" si="3"/>
        <v>42950706</v>
      </c>
      <c r="E11" s="6">
        <f t="shared" si="3"/>
        <v>97143745.329999998</v>
      </c>
      <c r="F11" s="6">
        <f t="shared" si="3"/>
        <v>152908784.33000001</v>
      </c>
    </row>
    <row r="12" spans="1:9" x14ac:dyDescent="0.3">
      <c r="A12" s="7" t="s">
        <v>6</v>
      </c>
      <c r="B12" s="6">
        <f>B6+B9</f>
        <v>-74868706</v>
      </c>
      <c r="C12" s="6">
        <f t="shared" ref="C12:F12" si="4">C6+C9</f>
        <v>-30103706</v>
      </c>
      <c r="D12" s="6">
        <f t="shared" si="4"/>
        <v>-20103706</v>
      </c>
      <c r="E12" s="6">
        <f t="shared" si="4"/>
        <v>-73372745.329999998</v>
      </c>
      <c r="F12" s="6">
        <f t="shared" si="4"/>
        <v>-127565784.66</v>
      </c>
    </row>
    <row r="13" spans="1:9" ht="20.25" customHeight="1" x14ac:dyDescent="0.3">
      <c r="A13" s="2"/>
      <c r="B13" s="3"/>
      <c r="C13" s="3"/>
      <c r="D13" s="3"/>
      <c r="E13" s="3"/>
      <c r="F13" s="3"/>
      <c r="G13" s="3"/>
      <c r="H13" s="3"/>
    </row>
    <row r="14" spans="1:9" x14ac:dyDescent="0.3">
      <c r="B14" s="12" t="s">
        <v>10</v>
      </c>
      <c r="C14" s="12" t="s">
        <v>11</v>
      </c>
      <c r="D14" s="12" t="s">
        <v>12</v>
      </c>
      <c r="E14" s="12" t="s">
        <v>16</v>
      </c>
      <c r="F14" s="12" t="s">
        <v>17</v>
      </c>
      <c r="G14" s="13" t="s">
        <v>18</v>
      </c>
      <c r="H14" s="13" t="s">
        <v>19</v>
      </c>
    </row>
    <row r="15" spans="1:9" x14ac:dyDescent="0.3">
      <c r="A15" s="9" t="s">
        <v>13</v>
      </c>
      <c r="B15" s="6">
        <v>151673162.50999999</v>
      </c>
      <c r="C15" s="6">
        <v>200000000</v>
      </c>
      <c r="D15" s="6">
        <v>121063120</v>
      </c>
      <c r="E15" s="6">
        <v>144834120</v>
      </c>
      <c r="F15" s="6">
        <v>170177120</v>
      </c>
      <c r="G15" s="15">
        <f>D15/C15</f>
        <v>0.60531559999999995</v>
      </c>
      <c r="H15" s="15">
        <f>D15/B15</f>
        <v>0.79818418760812848</v>
      </c>
    </row>
    <row r="16" spans="1:9" s="2" customFormat="1" x14ac:dyDescent="0.3">
      <c r="A16" s="9" t="s">
        <v>9</v>
      </c>
      <c r="B16" s="6">
        <f>B17+B18</f>
        <v>118319824</v>
      </c>
      <c r="C16" s="6">
        <f t="shared" ref="C16:F16" si="5">C17+C18</f>
        <v>98216118</v>
      </c>
      <c r="D16" s="6">
        <f t="shared" si="5"/>
        <v>121063118</v>
      </c>
      <c r="E16" s="6">
        <f t="shared" si="5"/>
        <v>144834118</v>
      </c>
      <c r="F16" s="6">
        <f t="shared" si="5"/>
        <v>170177117.67000002</v>
      </c>
      <c r="G16" s="15">
        <f>D16/C16</f>
        <v>1.2326196602476185</v>
      </c>
      <c r="H16" s="15">
        <f>D16/B16</f>
        <v>1.0231854131223184</v>
      </c>
    </row>
    <row r="17" spans="1:8" s="2" customFormat="1" x14ac:dyDescent="0.3">
      <c r="A17" s="10" t="s">
        <v>1</v>
      </c>
      <c r="B17" s="8">
        <v>0</v>
      </c>
      <c r="C17" s="8">
        <f>B17+C4</f>
        <v>0</v>
      </c>
      <c r="D17" s="8">
        <f t="shared" ref="D17:F17" si="6">C17+D4</f>
        <v>42950706</v>
      </c>
      <c r="E17" s="8">
        <f t="shared" si="6"/>
        <v>97143745.329999998</v>
      </c>
      <c r="F17" s="8">
        <f t="shared" si="6"/>
        <v>152908784.33000001</v>
      </c>
      <c r="G17" s="14"/>
      <c r="H17" s="14"/>
    </row>
    <row r="18" spans="1:8" s="2" customFormat="1" x14ac:dyDescent="0.3">
      <c r="A18" s="7" t="s">
        <v>7</v>
      </c>
      <c r="B18" s="8">
        <v>118319824</v>
      </c>
      <c r="C18" s="8">
        <f>B18+C7</f>
        <v>98216118</v>
      </c>
      <c r="D18" s="8">
        <f t="shared" ref="D18:F18" si="7">C18+D7</f>
        <v>78112412</v>
      </c>
      <c r="E18" s="8">
        <f t="shared" si="7"/>
        <v>47690372.670000002</v>
      </c>
      <c r="F18" s="8">
        <f t="shared" si="7"/>
        <v>17268333.340000004</v>
      </c>
      <c r="G18" s="14"/>
      <c r="H18" s="14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Кучерявый Д.С.</dc:creator>
  <cp:lastModifiedBy>Бакайкина Н.И.</cp:lastModifiedBy>
  <cp:lastPrinted>2023-11-15T23:45:47Z</cp:lastPrinted>
  <dcterms:created xsi:type="dcterms:W3CDTF">2021-11-23T23:32:49Z</dcterms:created>
  <dcterms:modified xsi:type="dcterms:W3CDTF">2023-11-21T01:15:08Z</dcterms:modified>
</cp:coreProperties>
</file>