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5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E16" i="1"/>
  <c r="E12"/>
  <c r="F11"/>
  <c r="F10" s="1"/>
  <c r="E11"/>
  <c r="E10"/>
  <c r="F7"/>
  <c r="E7"/>
  <c r="F6"/>
  <c r="F12" s="1"/>
  <c r="F4"/>
  <c r="E4"/>
  <c r="H15" l="1"/>
  <c r="G15"/>
  <c r="H16" l="1"/>
  <c r="G16" l="1"/>
</calcChain>
</file>

<file path=xl/sharedStrings.xml><?xml version="1.0" encoding="utf-8"?>
<sst xmlns="http://schemas.openxmlformats.org/spreadsheetml/2006/main" count="27" uniqueCount="21">
  <si>
    <t>руб.</t>
  </si>
  <si>
    <t>Кредиты, полученные от кредитных организаций</t>
  </si>
  <si>
    <t>2023г.</t>
  </si>
  <si>
    <t>2024г.</t>
  </si>
  <si>
    <t>привлечение кредитов</t>
  </si>
  <si>
    <t>погашение основной суммы долга</t>
  </si>
  <si>
    <t>Бюджетные кредиты</t>
  </si>
  <si>
    <t>Итого муниципальных заимствований</t>
  </si>
  <si>
    <t>Муниципальный долг</t>
  </si>
  <si>
    <t>На 01.01.2024г.</t>
  </si>
  <si>
    <t>На 01.01.2025г.</t>
  </si>
  <si>
    <t>Верхний предел муниципального долга</t>
  </si>
  <si>
    <t>2025г.</t>
  </si>
  <si>
    <t>2026г.</t>
  </si>
  <si>
    <t>На 01.01.2026г.</t>
  </si>
  <si>
    <t>На 01.01.2027г.</t>
  </si>
  <si>
    <t>Сведения о предельных объемах муниципального долга на 2025-2027г.г. в сравнении  с ожидаемым исполнением за 2024г. и отчетом 2023г.</t>
  </si>
  <si>
    <t>2027г.</t>
  </si>
  <si>
    <t>На 01.01.2028г.</t>
  </si>
  <si>
    <t>2025г. к 2024г.</t>
  </si>
  <si>
    <t>2025г. к 2023г.</t>
  </si>
</sst>
</file>

<file path=xl/styles.xml><?xml version="1.0" encoding="utf-8"?>
<styleSheet xmlns="http://schemas.openxmlformats.org/spreadsheetml/2006/main">
  <numFmts count="1">
    <numFmt numFmtId="164" formatCode="0.0%"/>
  </numFmts>
  <fonts count="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i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2" fillId="0" borderId="1" xfId="0" applyFont="1" applyBorder="1"/>
    <xf numFmtId="0" fontId="1" fillId="0" borderId="3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2" fillId="0" borderId="0" xfId="0" applyNumberFormat="1" applyFont="1"/>
    <xf numFmtId="164" fontId="1" fillId="0" borderId="1" xfId="0" applyNumberFormat="1" applyFont="1" applyBorder="1"/>
    <xf numFmtId="0" fontId="1" fillId="0" borderId="0" xfId="0" applyFont="1" applyAlignment="1">
      <alignment horizontal="center"/>
    </xf>
    <xf numFmtId="164" fontId="1" fillId="0" borderId="4" xfId="0" applyNumberFormat="1" applyFont="1" applyBorder="1"/>
    <xf numFmtId="0" fontId="3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5" fillId="0" borderId="2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5" fillId="0" borderId="1" xfId="0" applyNumberFormat="1" applyFont="1" applyBorder="1"/>
    <xf numFmtId="4" fontId="7" fillId="0" borderId="1" xfId="0" applyNumberFormat="1" applyFont="1" applyBorder="1" applyAlignment="1">
      <alignment horizontal="center" readingOrder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/>
    <xf numFmtId="4" fontId="5" fillId="0" borderId="1" xfId="0" applyNumberFormat="1" applyFont="1" applyBorder="1" applyAlignment="1">
      <alignment horizont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zoomScale="93" zoomScaleNormal="93" workbookViewId="0">
      <selection activeCell="A23" sqref="A23"/>
    </sheetView>
  </sheetViews>
  <sheetFormatPr defaultRowHeight="18.75"/>
  <cols>
    <col min="1" max="1" width="60.140625" style="1" customWidth="1"/>
    <col min="2" max="2" width="20.7109375" style="1" customWidth="1"/>
    <col min="3" max="3" width="20.5703125" style="1" customWidth="1"/>
    <col min="4" max="4" width="20.28515625" style="1" customWidth="1"/>
    <col min="5" max="9" width="20.7109375" style="1" customWidth="1"/>
    <col min="10" max="16384" width="9.140625" style="1"/>
  </cols>
  <sheetData>
    <row r="1" spans="1:9">
      <c r="A1" s="12" t="s">
        <v>16</v>
      </c>
      <c r="B1" s="12"/>
      <c r="C1" s="12"/>
      <c r="D1" s="12"/>
      <c r="E1" s="12"/>
      <c r="F1" s="12"/>
      <c r="G1" s="12"/>
      <c r="H1" s="12"/>
      <c r="I1" s="12"/>
    </row>
    <row r="2" spans="1:9">
      <c r="F2" s="4" t="s">
        <v>0</v>
      </c>
    </row>
    <row r="3" spans="1:9">
      <c r="A3" s="7"/>
      <c r="B3" s="8" t="s">
        <v>2</v>
      </c>
      <c r="C3" s="8" t="s">
        <v>3</v>
      </c>
      <c r="D3" s="8" t="s">
        <v>12</v>
      </c>
      <c r="E3" s="14" t="s">
        <v>13</v>
      </c>
      <c r="F3" s="14" t="s">
        <v>17</v>
      </c>
    </row>
    <row r="4" spans="1:9">
      <c r="A4" s="5" t="s">
        <v>1</v>
      </c>
      <c r="B4" s="16">
        <v>0</v>
      </c>
      <c r="C4" s="16">
        <v>42950706</v>
      </c>
      <c r="D4" s="17">
        <v>57920039.329999998</v>
      </c>
      <c r="E4" s="18">
        <f>E5+E6</f>
        <v>59315039.329999998</v>
      </c>
      <c r="F4" s="18">
        <f>F5+F6</f>
        <v>47411333.340000004</v>
      </c>
    </row>
    <row r="5" spans="1:9" s="2" customFormat="1">
      <c r="A5" s="6" t="s">
        <v>4</v>
      </c>
      <c r="B5" s="19">
        <v>0</v>
      </c>
      <c r="C5" s="19">
        <v>42950706</v>
      </c>
      <c r="D5" s="20">
        <v>57920039.329999998</v>
      </c>
      <c r="E5" s="18">
        <v>117235078.66</v>
      </c>
      <c r="F5" s="18">
        <v>164646412</v>
      </c>
    </row>
    <row r="6" spans="1:9" s="2" customFormat="1">
      <c r="A6" s="6" t="s">
        <v>5</v>
      </c>
      <c r="B6" s="19">
        <v>0</v>
      </c>
      <c r="C6" s="19">
        <v>0</v>
      </c>
      <c r="D6" s="20">
        <v>0</v>
      </c>
      <c r="E6" s="18">
        <v>-57920039.329999998</v>
      </c>
      <c r="F6" s="18">
        <f>E5*-1</f>
        <v>-117235078.66</v>
      </c>
    </row>
    <row r="7" spans="1:9">
      <c r="A7" s="5" t="s">
        <v>6</v>
      </c>
      <c r="B7" s="16">
        <v>-20103706</v>
      </c>
      <c r="C7" s="16">
        <v>-20103706</v>
      </c>
      <c r="D7" s="17">
        <v>-30422039.329999998</v>
      </c>
      <c r="E7" s="18">
        <f>E8+E9</f>
        <v>-30422039.329999998</v>
      </c>
      <c r="F7" s="18">
        <f>F8+F9</f>
        <v>-17268333.34</v>
      </c>
    </row>
    <row r="8" spans="1:9" s="2" customFormat="1">
      <c r="A8" s="6" t="s">
        <v>4</v>
      </c>
      <c r="B8" s="19">
        <v>10000000</v>
      </c>
      <c r="C8" s="19">
        <v>28000000</v>
      </c>
      <c r="D8" s="20">
        <v>0</v>
      </c>
      <c r="E8" s="18">
        <v>0</v>
      </c>
      <c r="F8" s="18">
        <v>0</v>
      </c>
    </row>
    <row r="9" spans="1:9" s="2" customFormat="1">
      <c r="A9" s="6" t="s">
        <v>5</v>
      </c>
      <c r="B9" s="19">
        <v>-30103706</v>
      </c>
      <c r="C9" s="19">
        <v>-48103706</v>
      </c>
      <c r="D9" s="20">
        <v>-30422039.329999998</v>
      </c>
      <c r="E9" s="18">
        <v>-30422039.329999998</v>
      </c>
      <c r="F9" s="18">
        <v>-17268333.34</v>
      </c>
    </row>
    <row r="10" spans="1:9">
      <c r="A10" s="5" t="s">
        <v>7</v>
      </c>
      <c r="B10" s="16">
        <v>-20103706</v>
      </c>
      <c r="C10" s="16">
        <v>22847000</v>
      </c>
      <c r="D10" s="17">
        <v>27498000</v>
      </c>
      <c r="E10" s="18">
        <f>E11+E12</f>
        <v>28893000</v>
      </c>
      <c r="F10" s="18">
        <f>F11+F12</f>
        <v>30143000</v>
      </c>
    </row>
    <row r="11" spans="1:9">
      <c r="A11" s="6" t="s">
        <v>4</v>
      </c>
      <c r="B11" s="16">
        <v>10000000</v>
      </c>
      <c r="C11" s="16">
        <v>70950706</v>
      </c>
      <c r="D11" s="17">
        <v>57920039.329999998</v>
      </c>
      <c r="E11" s="18">
        <f>E5+E8</f>
        <v>117235078.66</v>
      </c>
      <c r="F11" s="18">
        <f>F5+F8</f>
        <v>164646412</v>
      </c>
    </row>
    <row r="12" spans="1:9">
      <c r="A12" s="6" t="s">
        <v>5</v>
      </c>
      <c r="B12" s="16">
        <v>-30103706</v>
      </c>
      <c r="C12" s="19">
        <v>-48103706</v>
      </c>
      <c r="D12" s="17">
        <v>-30422039.329999998</v>
      </c>
      <c r="E12" s="18">
        <f>E9+E6</f>
        <v>-88342078.659999996</v>
      </c>
      <c r="F12" s="18">
        <f>F9+F6</f>
        <v>-134503412</v>
      </c>
    </row>
    <row r="13" spans="1:9" ht="20.25" customHeight="1">
      <c r="A13" s="2"/>
      <c r="B13" s="3"/>
      <c r="C13" s="3"/>
      <c r="D13" s="3"/>
      <c r="E13" s="3"/>
      <c r="F13" s="3"/>
      <c r="G13" s="3"/>
      <c r="H13" s="3"/>
    </row>
    <row r="14" spans="1:9">
      <c r="A14" s="5"/>
      <c r="B14" s="8" t="s">
        <v>9</v>
      </c>
      <c r="C14" s="8" t="s">
        <v>10</v>
      </c>
      <c r="D14" s="8" t="s">
        <v>14</v>
      </c>
      <c r="E14" s="8" t="s">
        <v>15</v>
      </c>
      <c r="F14" s="8" t="s">
        <v>18</v>
      </c>
      <c r="G14" s="15" t="s">
        <v>19</v>
      </c>
      <c r="H14" s="9" t="s">
        <v>20</v>
      </c>
    </row>
    <row r="15" spans="1:9">
      <c r="A15" s="5" t="s">
        <v>11</v>
      </c>
      <c r="B15" s="16">
        <v>200000000</v>
      </c>
      <c r="C15" s="21">
        <v>121063120</v>
      </c>
      <c r="D15" s="22">
        <v>105610412</v>
      </c>
      <c r="E15" s="21">
        <v>134503412</v>
      </c>
      <c r="F15" s="23">
        <v>164646412</v>
      </c>
      <c r="G15" s="13">
        <f>D15/C15</f>
        <v>0.87235825410744416</v>
      </c>
      <c r="H15" s="11">
        <f>D15/B15</f>
        <v>0.52805206000000005</v>
      </c>
    </row>
    <row r="16" spans="1:9" s="2" customFormat="1">
      <c r="A16" s="5" t="s">
        <v>8</v>
      </c>
      <c r="B16" s="16">
        <v>98216118</v>
      </c>
      <c r="C16" s="21">
        <v>78112412</v>
      </c>
      <c r="D16" s="22">
        <v>105610412</v>
      </c>
      <c r="E16" s="21">
        <f>SUM(E17:E18)</f>
        <v>134503412</v>
      </c>
      <c r="F16" s="23">
        <v>164646412</v>
      </c>
      <c r="G16" s="13">
        <f>D16/C16</f>
        <v>1.3520311215072964</v>
      </c>
      <c r="H16" s="11">
        <f>D16/B16</f>
        <v>1.0752859525561782</v>
      </c>
    </row>
    <row r="17" spans="1:8" s="2" customFormat="1">
      <c r="A17" s="6" t="s">
        <v>1</v>
      </c>
      <c r="B17" s="19">
        <v>0</v>
      </c>
      <c r="C17" s="24">
        <v>42950706</v>
      </c>
      <c r="D17" s="25">
        <v>57920039.329999998</v>
      </c>
      <c r="E17" s="23">
        <v>117235078.66</v>
      </c>
      <c r="F17" s="23">
        <v>164646412</v>
      </c>
      <c r="G17" s="10"/>
      <c r="H17" s="10"/>
    </row>
    <row r="18" spans="1:8" s="2" customFormat="1">
      <c r="A18" s="6" t="s">
        <v>6</v>
      </c>
      <c r="B18" s="19">
        <v>98216118</v>
      </c>
      <c r="C18" s="24">
        <v>78112412</v>
      </c>
      <c r="D18" s="25">
        <v>47690372.670000002</v>
      </c>
      <c r="E18" s="23">
        <v>17268333.34</v>
      </c>
      <c r="F18" s="23">
        <v>0</v>
      </c>
      <c r="G18" s="10"/>
      <c r="H18" s="10"/>
    </row>
  </sheetData>
  <mergeCells count="1">
    <mergeCell ref="A1:I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Кучерявый Д.С.</dc:creator>
  <cp:lastModifiedBy>Кучерявый Д.С.</cp:lastModifiedBy>
  <cp:lastPrinted>2023-11-15T23:45:47Z</cp:lastPrinted>
  <dcterms:created xsi:type="dcterms:W3CDTF">2021-11-23T23:32:49Z</dcterms:created>
  <dcterms:modified xsi:type="dcterms:W3CDTF">2024-11-07T02:23:32Z</dcterms:modified>
</cp:coreProperties>
</file>